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rof.josegabriel/Documents/Centro Espírita/14 URE/Diretoria/DADOS DAS CASAS/"/>
    </mc:Choice>
  </mc:AlternateContent>
  <xr:revisionPtr revIDLastSave="0" documentId="13_ncr:1_{C2293995-745F-2441-A914-A2428E181C5C}" xr6:coauthVersionLast="47" xr6:coauthVersionMax="47" xr10:uidLastSave="{00000000-0000-0000-0000-000000000000}"/>
  <bookViews>
    <workbookView xWindow="0" yWindow="680" windowWidth="30240" windowHeight="17080" xr2:uid="{00000000-000D-0000-FFFF-FFFF00000000}"/>
  </bookViews>
  <sheets>
    <sheet name="Site" sheetId="4" r:id="rId1"/>
  </sheets>
  <definedNames>
    <definedName name="_xlnm._FilterDatabase" localSheetId="0" hidden="1">Site!$A$4:$G$32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8" i="4" l="1"/>
  <c r="E28" i="4"/>
  <c r="D28" i="4"/>
  <c r="F29" i="4"/>
  <c r="E29" i="4"/>
  <c r="D29" i="4"/>
  <c r="A6" i="4"/>
  <c r="A7" i="4" s="1"/>
  <c r="A8" i="4" s="1"/>
  <c r="A9" i="4" s="1"/>
  <c r="F5" i="4"/>
  <c r="E5" i="4"/>
  <c r="D5" i="4"/>
  <c r="F10" i="4"/>
  <c r="D10" i="4"/>
  <c r="E10" i="4"/>
  <c r="F6" i="4"/>
  <c r="F7" i="4"/>
  <c r="F8" i="4"/>
  <c r="F9" i="4"/>
  <c r="F26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30" i="4"/>
  <c r="F31" i="4"/>
  <c r="F32" i="4"/>
  <c r="F27" i="4"/>
  <c r="E32" i="4"/>
  <c r="D32" i="4"/>
  <c r="E31" i="4"/>
  <c r="D31" i="4"/>
  <c r="E30" i="4"/>
  <c r="D30" i="4"/>
  <c r="E25" i="4"/>
  <c r="D25" i="4"/>
  <c r="E24" i="4"/>
  <c r="D24" i="4"/>
  <c r="E23" i="4"/>
  <c r="D23" i="4"/>
  <c r="E22" i="4"/>
  <c r="D22" i="4"/>
  <c r="E21" i="4"/>
  <c r="D21" i="4"/>
  <c r="E20" i="4"/>
  <c r="D20" i="4"/>
  <c r="E19" i="4"/>
  <c r="D19" i="4"/>
  <c r="E18" i="4"/>
  <c r="D18" i="4"/>
  <c r="E17" i="4"/>
  <c r="D17" i="4"/>
  <c r="E16" i="4"/>
  <c r="D16" i="4"/>
  <c r="E15" i="4"/>
  <c r="D15" i="4"/>
  <c r="E14" i="4"/>
  <c r="D14" i="4"/>
  <c r="E13" i="4"/>
  <c r="D13" i="4"/>
  <c r="E12" i="4"/>
  <c r="D12" i="4"/>
  <c r="E11" i="4"/>
  <c r="D11" i="4"/>
  <c r="E26" i="4"/>
  <c r="D26" i="4"/>
  <c r="E9" i="4"/>
  <c r="D9" i="4"/>
  <c r="E8" i="4"/>
  <c r="D8" i="4"/>
  <c r="E7" i="4"/>
  <c r="D7" i="4"/>
  <c r="E6" i="4"/>
  <c r="D6" i="4"/>
  <c r="E27" i="4"/>
  <c r="D27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</calcChain>
</file>

<file path=xl/sharedStrings.xml><?xml version="1.0" encoding="utf-8"?>
<sst xmlns="http://schemas.openxmlformats.org/spreadsheetml/2006/main" count="64" uniqueCount="41">
  <si>
    <t>Seq.</t>
  </si>
  <si>
    <t>Município</t>
  </si>
  <si>
    <t>Biguaçu</t>
  </si>
  <si>
    <t>Florianópolis</t>
  </si>
  <si>
    <t>Palhoça</t>
  </si>
  <si>
    <t>São José</t>
  </si>
  <si>
    <t>Santo Amaro da Imperatriz</t>
  </si>
  <si>
    <t>Fé Esperança e Caridade - Centro Espírita</t>
  </si>
  <si>
    <t xml:space="preserve">A Caminho da Luz - Grupo Espírita </t>
  </si>
  <si>
    <t xml:space="preserve">Novo Mundo - Associação Espírita </t>
  </si>
  <si>
    <t xml:space="preserve">Antônio de Pádua - Centro Espírita </t>
  </si>
  <si>
    <t xml:space="preserve">Manoel Francisco da Luz - Centro Espírita </t>
  </si>
  <si>
    <t xml:space="preserve">Paulo de Tarso - Centro Espírita </t>
  </si>
  <si>
    <t xml:space="preserve">Recanto de Luz - Centro Espírita </t>
  </si>
  <si>
    <t xml:space="preserve">Seara do Amor - Centro Espírita </t>
  </si>
  <si>
    <t xml:space="preserve">Seareiros do Bem - Associação Espírita </t>
  </si>
  <si>
    <t xml:space="preserve">Bezerra de Menezes - Centro Espírita </t>
  </si>
  <si>
    <t xml:space="preserve">Chico Xavier - Núcleo de Estudo Espírita </t>
  </si>
  <si>
    <t xml:space="preserve">Allan Kardec - Sociedade Espírita </t>
  </si>
  <si>
    <t xml:space="preserve">Francisco de Assis - Centro Espírita </t>
  </si>
  <si>
    <t xml:space="preserve">Amor e Caridade - Centro Espírita </t>
  </si>
  <si>
    <t xml:space="preserve">Caminho de Luz - Centro Espírita </t>
  </si>
  <si>
    <t xml:space="preserve">Mensageiros da Luz - Centro Espírita </t>
  </si>
  <si>
    <t xml:space="preserve">Casa da Prece - Centro Espírita </t>
  </si>
  <si>
    <t>Fundação</t>
  </si>
  <si>
    <t>Mês</t>
  </si>
  <si>
    <t xml:space="preserve">Humildade e Fé - Centro Espírita </t>
  </si>
  <si>
    <t xml:space="preserve">Missionários da Luz - Centro Espírita </t>
  </si>
  <si>
    <t xml:space="preserve">Tereza de Jesus - Associação Espírita </t>
  </si>
  <si>
    <t>Dia</t>
  </si>
  <si>
    <t>Entidade</t>
  </si>
  <si>
    <t>Anos de Existência</t>
  </si>
  <si>
    <t>Ação Espírita Francisco de Assis</t>
  </si>
  <si>
    <t>CEECAL - Centro de Estudos Espírita Caminho de Luz</t>
  </si>
  <si>
    <t>Portal da Vida - Centro Espírita</t>
  </si>
  <si>
    <t>Remanescentes da Luz - Associação Espírita</t>
  </si>
  <si>
    <t xml:space="preserve">Leocádio José Correia - Centro Espírita </t>
  </si>
  <si>
    <t>André Luiz - Centro Espírita</t>
  </si>
  <si>
    <t>C.E. A Caminho do Amor</t>
  </si>
  <si>
    <t xml:space="preserve">Fé e Caridade - Núcleo Espírita </t>
  </si>
  <si>
    <t xml:space="preserve">Altere o ano aqui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</si>
</sst>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28"/>
      <name val="Arial"/>
      <family val="2"/>
    </font>
    <font>
      <b/>
      <sz val="28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3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/>
        </left>
        <right/>
        <top style="medium">
          <color theme="0"/>
        </top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>
        <top style="medium">
          <color theme="0"/>
        </top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border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theme="0"/>
        </left>
        <right style="medium">
          <color theme="0"/>
        </right>
        <top/>
        <bottom/>
        <vertical style="medium">
          <color theme="0"/>
        </vertical>
        <horizontal style="medium">
          <color theme="0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3225800</xdr:colOff>
      <xdr:row>0</xdr:row>
      <xdr:rowOff>101600</xdr:rowOff>
    </xdr:from>
    <xdr:to>
      <xdr:col>6</xdr:col>
      <xdr:colOff>4204208</xdr:colOff>
      <xdr:row>1</xdr:row>
      <xdr:rowOff>2032</xdr:rowOff>
    </xdr:to>
    <xdr:sp macro="" textlink="">
      <xdr:nvSpPr>
        <xdr:cNvPr id="2" name="Seta para a Direita 1">
          <a:extLst>
            <a:ext uri="{FF2B5EF4-FFF2-40B4-BE49-F238E27FC236}">
              <a16:creationId xmlns:a16="http://schemas.microsoft.com/office/drawing/2014/main" id="{A7ACFFA8-0E2D-C66A-EC32-AFB2BB78C305}"/>
            </a:ext>
          </a:extLst>
        </xdr:cNvPr>
        <xdr:cNvSpPr/>
      </xdr:nvSpPr>
      <xdr:spPr>
        <a:xfrm>
          <a:off x="8864600" y="101600"/>
          <a:ext cx="978408" cy="484632"/>
        </a:xfrm>
        <a:prstGeom prst="rightArrow">
          <a:avLst/>
        </a:prstGeom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2B8CF2-9A76-9749-9DD5-B54C726C2201}" name="Tabela22" displayName="Tabela22" ref="A4:G32" totalsRowShown="0" headerRowDxfId="11" dataDxfId="9" headerRowBorderDxfId="10" tableBorderDxfId="8" totalsRowBorderDxfId="7">
  <autoFilter ref="A4:G32" xr:uid="{E62B8CF2-9A76-9749-9DD5-B54C726C2201}"/>
  <sortState xmlns:xlrd2="http://schemas.microsoft.com/office/spreadsheetml/2017/richdata2" ref="A5:G32">
    <sortCondition ref="D4:D32"/>
  </sortState>
  <tableColumns count="7">
    <tableColumn id="1" xr3:uid="{CF82AF8B-067D-784F-8811-08D5FAFB0CF2}" name="Seq." dataDxfId="6"/>
    <tableColumn id="2" xr3:uid="{4364797A-214C-5846-A4C3-EFE0F2AC0389}" name="Município" dataDxfId="5"/>
    <tableColumn id="11" xr3:uid="{0DD11388-EA06-A248-AB8C-E8DE7E46E982}" name="Fundação" dataDxfId="4"/>
    <tableColumn id="12" xr3:uid="{F76698F0-FB3C-4F4B-88CA-0391AEC959C9}" name="Mês" dataDxfId="3">
      <calculatedColumnFormula>MONTH(Tabela22[[#This Row],[Fundação]])</calculatedColumnFormula>
    </tableColumn>
    <tableColumn id="17" xr3:uid="{D850DD3E-4598-534B-A831-9F44AEFC00A5}" name="Dia" dataDxfId="2">
      <calculatedColumnFormula>DAY(Tabela22[[#This Row],[Fundação]])</calculatedColumnFormula>
    </tableColumn>
    <tableColumn id="14" xr3:uid="{1261B38A-1591-E543-ABA7-9B5F51333951}" name="Anos de Existência" dataDxfId="1">
      <calculatedColumnFormula>$I$1-(YEAR(C5))</calculatedColumnFormula>
    </tableColumn>
    <tableColumn id="3" xr3:uid="{427983F2-7C21-C34B-8BCC-B5F2A9547C3A}" name="Entidade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51700-0BE2-974D-86FB-78E252D7178C}">
  <sheetPr>
    <pageSetUpPr fitToPage="1"/>
  </sheetPr>
  <dimension ref="A1:I32"/>
  <sheetViews>
    <sheetView showGridLines="0" tabSelected="1" zoomScaleNormal="100" workbookViewId="0">
      <selection activeCell="L4" sqref="L4"/>
    </sheetView>
  </sheetViews>
  <sheetFormatPr baseColWidth="10" defaultColWidth="8.83203125" defaultRowHeight="13" x14ac:dyDescent="0.15"/>
  <cols>
    <col min="1" max="1" width="6" style="1" customWidth="1"/>
    <col min="2" max="2" width="27.6640625" style="1" customWidth="1"/>
    <col min="3" max="3" width="12.5" style="1" customWidth="1"/>
    <col min="4" max="4" width="8.83203125" style="1" customWidth="1"/>
    <col min="5" max="5" width="6.5" style="1" customWidth="1"/>
    <col min="6" max="6" width="12.5" style="1" customWidth="1"/>
    <col min="7" max="7" width="55.33203125" style="2" customWidth="1"/>
    <col min="8" max="8" width="1.83203125" style="2" customWidth="1"/>
    <col min="9" max="9" width="15.5" style="2" bestFit="1" customWidth="1"/>
    <col min="10" max="16384" width="8.83203125" style="2"/>
  </cols>
  <sheetData>
    <row r="1" spans="1:9" ht="46" thickBot="1" x14ac:dyDescent="0.2">
      <c r="A1" s="23" t="s">
        <v>40</v>
      </c>
      <c r="B1" s="23"/>
      <c r="C1" s="23"/>
      <c r="D1" s="23"/>
      <c r="E1" s="23"/>
      <c r="F1" s="23"/>
      <c r="G1" s="23"/>
      <c r="I1" s="22">
        <v>2026</v>
      </c>
    </row>
    <row r="2" spans="1:9" ht="12.5" customHeight="1" x14ac:dyDescent="0.15">
      <c r="A2" s="4"/>
      <c r="B2" s="5"/>
      <c r="C2" s="5"/>
      <c r="D2" s="5"/>
      <c r="E2" s="5"/>
      <c r="F2" s="5"/>
      <c r="G2" s="5"/>
    </row>
    <row r="3" spans="1:9" ht="28.25" customHeight="1" x14ac:dyDescent="0.15">
      <c r="F3" s="2"/>
      <c r="G3" s="1"/>
    </row>
    <row r="4" spans="1:9" ht="56.5" customHeight="1" thickBot="1" x14ac:dyDescent="0.2">
      <c r="A4" s="6" t="s">
        <v>0</v>
      </c>
      <c r="B4" s="7" t="s">
        <v>1</v>
      </c>
      <c r="C4" s="7" t="s">
        <v>24</v>
      </c>
      <c r="D4" s="7" t="s">
        <v>25</v>
      </c>
      <c r="E4" s="7" t="s">
        <v>29</v>
      </c>
      <c r="F4" s="7" t="s">
        <v>31</v>
      </c>
      <c r="G4" s="8" t="s">
        <v>30</v>
      </c>
    </row>
    <row r="5" spans="1:9" ht="34" customHeight="1" thickBot="1" x14ac:dyDescent="0.2">
      <c r="A5" s="9">
        <v>1</v>
      </c>
      <c r="B5" s="10" t="s">
        <v>5</v>
      </c>
      <c r="C5" s="11">
        <v>44197</v>
      </c>
      <c r="D5" s="10">
        <f>MONTH(Tabela22[[#This Row],[Fundação]])</f>
        <v>1</v>
      </c>
      <c r="E5" s="10">
        <f>DAY(Tabela22[[#This Row],[Fundação]])</f>
        <v>1</v>
      </c>
      <c r="F5" s="12">
        <f t="shared" ref="F5:F32" si="0">$I$1-(YEAR(C5))</f>
        <v>5</v>
      </c>
      <c r="G5" s="13" t="s">
        <v>35</v>
      </c>
    </row>
    <row r="6" spans="1:9" s="3" customFormat="1" ht="25" customHeight="1" thickBot="1" x14ac:dyDescent="0.2">
      <c r="A6" s="9">
        <f t="shared" ref="A6:A32" si="1">A5+1</f>
        <v>2</v>
      </c>
      <c r="B6" s="10" t="s">
        <v>5</v>
      </c>
      <c r="C6" s="11">
        <v>24117</v>
      </c>
      <c r="D6" s="10">
        <f>MONTH(Tabela22[[#This Row],[Fundação]])</f>
        <v>1</v>
      </c>
      <c r="E6" s="10">
        <f>DAY(Tabela22[[#This Row],[Fundação]])</f>
        <v>10</v>
      </c>
      <c r="F6" s="12">
        <f t="shared" si="0"/>
        <v>60</v>
      </c>
      <c r="G6" s="13" t="s">
        <v>16</v>
      </c>
    </row>
    <row r="7" spans="1:9" s="3" customFormat="1" ht="25" customHeight="1" thickBot="1" x14ac:dyDescent="0.2">
      <c r="A7" s="9">
        <f t="shared" si="1"/>
        <v>3</v>
      </c>
      <c r="B7" s="10" t="s">
        <v>4</v>
      </c>
      <c r="C7" s="11">
        <v>42385</v>
      </c>
      <c r="D7" s="10">
        <f>MONTH(Tabela22[[#This Row],[Fundação]])</f>
        <v>1</v>
      </c>
      <c r="E7" s="10">
        <f>DAY(Tabela22[[#This Row],[Fundação]])</f>
        <v>16</v>
      </c>
      <c r="F7" s="12">
        <f t="shared" si="0"/>
        <v>10</v>
      </c>
      <c r="G7" s="13" t="s">
        <v>27</v>
      </c>
    </row>
    <row r="8" spans="1:9" ht="25" customHeight="1" thickBot="1" x14ac:dyDescent="0.2">
      <c r="A8" s="9">
        <f t="shared" si="1"/>
        <v>4</v>
      </c>
      <c r="B8" s="10" t="s">
        <v>5</v>
      </c>
      <c r="C8" s="11">
        <v>21568</v>
      </c>
      <c r="D8" s="10">
        <f>MONTH(Tabela22[[#This Row],[Fundação]])</f>
        <v>1</v>
      </c>
      <c r="E8" s="10">
        <f>DAY(Tabela22[[#This Row],[Fundação]])</f>
        <v>18</v>
      </c>
      <c r="F8" s="12">
        <f t="shared" si="0"/>
        <v>67</v>
      </c>
      <c r="G8" s="14" t="s">
        <v>28</v>
      </c>
    </row>
    <row r="9" spans="1:9" ht="25" customHeight="1" thickBot="1" x14ac:dyDescent="0.2">
      <c r="A9" s="9">
        <f t="shared" si="1"/>
        <v>5</v>
      </c>
      <c r="B9" s="10" t="s">
        <v>4</v>
      </c>
      <c r="C9" s="11">
        <v>40235</v>
      </c>
      <c r="D9" s="10">
        <f>MONTH(Tabela22[[#This Row],[Fundação]])</f>
        <v>2</v>
      </c>
      <c r="E9" s="10">
        <f>DAY(Tabela22[[#This Row],[Fundação]])</f>
        <v>26</v>
      </c>
      <c r="F9" s="12">
        <f t="shared" si="0"/>
        <v>16</v>
      </c>
      <c r="G9" s="13" t="s">
        <v>17</v>
      </c>
    </row>
    <row r="10" spans="1:9" s="3" customFormat="1" ht="25" customHeight="1" thickBot="1" x14ac:dyDescent="0.2">
      <c r="A10" s="9">
        <f t="shared" si="1"/>
        <v>6</v>
      </c>
      <c r="B10" s="10" t="s">
        <v>5</v>
      </c>
      <c r="C10" s="11">
        <v>35866</v>
      </c>
      <c r="D10" s="10">
        <f>MONTH(Tabela22[[#This Row],[Fundação]])</f>
        <v>3</v>
      </c>
      <c r="E10" s="10">
        <f>DAY(Tabela22[[#This Row],[Fundação]])</f>
        <v>12</v>
      </c>
      <c r="F10" s="12">
        <f t="shared" si="0"/>
        <v>28</v>
      </c>
      <c r="G10" s="13" t="s">
        <v>34</v>
      </c>
    </row>
    <row r="11" spans="1:9" s="3" customFormat="1" ht="25" customHeight="1" thickBot="1" x14ac:dyDescent="0.2">
      <c r="A11" s="9">
        <f t="shared" si="1"/>
        <v>7</v>
      </c>
      <c r="B11" s="10" t="s">
        <v>5</v>
      </c>
      <c r="C11" s="11">
        <v>19802</v>
      </c>
      <c r="D11" s="10">
        <f>MONTH(Tabela22[[#This Row],[Fundação]])</f>
        <v>3</v>
      </c>
      <c r="E11" s="10">
        <f>DAY(Tabela22[[#This Row],[Fundação]])</f>
        <v>19</v>
      </c>
      <c r="F11" s="12">
        <f t="shared" si="0"/>
        <v>72</v>
      </c>
      <c r="G11" s="13" t="s">
        <v>20</v>
      </c>
    </row>
    <row r="12" spans="1:9" ht="25" customHeight="1" thickBot="1" x14ac:dyDescent="0.2">
      <c r="A12" s="9">
        <f t="shared" si="1"/>
        <v>8</v>
      </c>
      <c r="B12" s="10" t="s">
        <v>2</v>
      </c>
      <c r="C12" s="11">
        <v>15062</v>
      </c>
      <c r="D12" s="10">
        <f>MONTH(Tabela22[[#This Row],[Fundação]])</f>
        <v>3</v>
      </c>
      <c r="E12" s="10">
        <f>DAY(Tabela22[[#This Row],[Fundação]])</f>
        <v>27</v>
      </c>
      <c r="F12" s="12">
        <f t="shared" si="0"/>
        <v>85</v>
      </c>
      <c r="G12" s="13" t="s">
        <v>7</v>
      </c>
    </row>
    <row r="13" spans="1:9" ht="25" customHeight="1" thickBot="1" x14ac:dyDescent="0.2">
      <c r="A13" s="9">
        <f t="shared" si="1"/>
        <v>9</v>
      </c>
      <c r="B13" s="10" t="s">
        <v>2</v>
      </c>
      <c r="C13" s="11">
        <v>16164</v>
      </c>
      <c r="D13" s="10">
        <f>MONTH(Tabela22[[#This Row],[Fundação]])</f>
        <v>4</v>
      </c>
      <c r="E13" s="10">
        <f>DAY(Tabela22[[#This Row],[Fundação]])</f>
        <v>2</v>
      </c>
      <c r="F13" s="12">
        <f t="shared" si="0"/>
        <v>82</v>
      </c>
      <c r="G13" s="13" t="s">
        <v>8</v>
      </c>
    </row>
    <row r="14" spans="1:9" ht="28" customHeight="1" thickBot="1" x14ac:dyDescent="0.2">
      <c r="A14" s="9">
        <f t="shared" si="1"/>
        <v>10</v>
      </c>
      <c r="B14" s="10" t="s">
        <v>4</v>
      </c>
      <c r="C14" s="11">
        <v>35524</v>
      </c>
      <c r="D14" s="10">
        <f>MONTH(Tabela22[[#This Row],[Fundação]])</f>
        <v>4</v>
      </c>
      <c r="E14" s="10">
        <f>DAY(Tabela22[[#This Row],[Fundação]])</f>
        <v>4</v>
      </c>
      <c r="F14" s="12">
        <f t="shared" si="0"/>
        <v>29</v>
      </c>
      <c r="G14" s="13" t="s">
        <v>18</v>
      </c>
    </row>
    <row r="15" spans="1:9" s="3" customFormat="1" ht="25" customHeight="1" thickBot="1" x14ac:dyDescent="0.2">
      <c r="A15" s="9">
        <f t="shared" si="1"/>
        <v>11</v>
      </c>
      <c r="B15" s="10" t="s">
        <v>4</v>
      </c>
      <c r="C15" s="11">
        <v>40286</v>
      </c>
      <c r="D15" s="10">
        <f>MONTH(Tabela22[[#This Row],[Fundação]])</f>
        <v>4</v>
      </c>
      <c r="E15" s="10">
        <f>DAY(Tabela22[[#This Row],[Fundação]])</f>
        <v>18</v>
      </c>
      <c r="F15" s="12">
        <f t="shared" si="0"/>
        <v>16</v>
      </c>
      <c r="G15" s="13" t="s">
        <v>23</v>
      </c>
    </row>
    <row r="16" spans="1:9" ht="28" customHeight="1" thickBot="1" x14ac:dyDescent="0.2">
      <c r="A16" s="9">
        <f t="shared" si="1"/>
        <v>12</v>
      </c>
      <c r="B16" s="10" t="s">
        <v>2</v>
      </c>
      <c r="C16" s="11">
        <v>34445</v>
      </c>
      <c r="D16" s="10">
        <f>MONTH(Tabela22[[#This Row],[Fundação]])</f>
        <v>4</v>
      </c>
      <c r="E16" s="10">
        <f>DAY(Tabela22[[#This Row],[Fundação]])</f>
        <v>21</v>
      </c>
      <c r="F16" s="12">
        <f t="shared" si="0"/>
        <v>32</v>
      </c>
      <c r="G16" s="13" t="s">
        <v>32</v>
      </c>
    </row>
    <row r="17" spans="1:9" ht="25" customHeight="1" thickBot="1" x14ac:dyDescent="0.2">
      <c r="A17" s="9">
        <f t="shared" si="1"/>
        <v>13</v>
      </c>
      <c r="B17" s="10" t="s">
        <v>4</v>
      </c>
      <c r="C17" s="11">
        <v>37369</v>
      </c>
      <c r="D17" s="10">
        <f>MONTH(Tabela22[[#This Row],[Fundação]])</f>
        <v>4</v>
      </c>
      <c r="E17" s="10">
        <f>DAY(Tabela22[[#This Row],[Fundação]])</f>
        <v>23</v>
      </c>
      <c r="F17" s="12">
        <f t="shared" si="0"/>
        <v>24</v>
      </c>
      <c r="G17" s="13" t="s">
        <v>37</v>
      </c>
    </row>
    <row r="18" spans="1:9" ht="25" customHeight="1" thickBot="1" x14ac:dyDescent="0.2">
      <c r="A18" s="9">
        <f t="shared" si="1"/>
        <v>14</v>
      </c>
      <c r="B18" s="10" t="s">
        <v>3</v>
      </c>
      <c r="C18" s="11">
        <v>17711</v>
      </c>
      <c r="D18" s="10">
        <f>MONTH(Tabela22[[#This Row],[Fundação]])</f>
        <v>6</v>
      </c>
      <c r="E18" s="10">
        <f>DAY(Tabela22[[#This Row],[Fundação]])</f>
        <v>27</v>
      </c>
      <c r="F18" s="12">
        <f t="shared" si="0"/>
        <v>78</v>
      </c>
      <c r="G18" s="13" t="s">
        <v>10</v>
      </c>
    </row>
    <row r="19" spans="1:9" ht="25" customHeight="1" thickBot="1" x14ac:dyDescent="0.2">
      <c r="A19" s="9">
        <f t="shared" si="1"/>
        <v>15</v>
      </c>
      <c r="B19" s="10" t="s">
        <v>3</v>
      </c>
      <c r="C19" s="11">
        <v>23221</v>
      </c>
      <c r="D19" s="10">
        <f>MONTH(Tabela22[[#This Row],[Fundação]])</f>
        <v>7</v>
      </c>
      <c r="E19" s="10">
        <f>DAY(Tabela22[[#This Row],[Fundação]])</f>
        <v>29</v>
      </c>
      <c r="F19" s="12">
        <f t="shared" si="0"/>
        <v>63</v>
      </c>
      <c r="G19" s="13" t="s">
        <v>11</v>
      </c>
    </row>
    <row r="20" spans="1:9" ht="25" customHeight="1" thickBot="1" x14ac:dyDescent="0.2">
      <c r="A20" s="9">
        <f t="shared" si="1"/>
        <v>16</v>
      </c>
      <c r="B20" s="10" t="s">
        <v>4</v>
      </c>
      <c r="C20" s="11">
        <v>11913</v>
      </c>
      <c r="D20" s="10">
        <f>MONTH(Tabela22[[#This Row],[Fundação]])</f>
        <v>8</v>
      </c>
      <c r="E20" s="10">
        <f>DAY(Tabela22[[#This Row],[Fundação]])</f>
        <v>12</v>
      </c>
      <c r="F20" s="12">
        <f t="shared" si="0"/>
        <v>94</v>
      </c>
      <c r="G20" s="13" t="s">
        <v>26</v>
      </c>
    </row>
    <row r="21" spans="1:9" ht="25" customHeight="1" thickBot="1" x14ac:dyDescent="0.2">
      <c r="A21" s="9">
        <f t="shared" si="1"/>
        <v>17</v>
      </c>
      <c r="B21" s="10" t="s">
        <v>5</v>
      </c>
      <c r="C21" s="11">
        <v>33467</v>
      </c>
      <c r="D21" s="10">
        <f>MONTH(Tabela22[[#This Row],[Fundação]])</f>
        <v>8</v>
      </c>
      <c r="E21" s="10">
        <f>DAY(Tabela22[[#This Row],[Fundação]])</f>
        <v>17</v>
      </c>
      <c r="F21" s="12">
        <f t="shared" si="0"/>
        <v>35</v>
      </c>
      <c r="G21" s="13" t="s">
        <v>22</v>
      </c>
    </row>
    <row r="22" spans="1:9" ht="25" customHeight="1" thickBot="1" x14ac:dyDescent="0.2">
      <c r="A22" s="9">
        <f t="shared" si="1"/>
        <v>18</v>
      </c>
      <c r="B22" s="10" t="s">
        <v>4</v>
      </c>
      <c r="C22" s="11">
        <v>34570</v>
      </c>
      <c r="D22" s="10">
        <f>MONTH(Tabela22[[#This Row],[Fundação]])</f>
        <v>8</v>
      </c>
      <c r="E22" s="10">
        <f>DAY(Tabela22[[#This Row],[Fundação]])</f>
        <v>24</v>
      </c>
      <c r="F22" s="12">
        <f t="shared" si="0"/>
        <v>32</v>
      </c>
      <c r="G22" s="13" t="s">
        <v>15</v>
      </c>
    </row>
    <row r="23" spans="1:9" ht="25" customHeight="1" thickBot="1" x14ac:dyDescent="0.2">
      <c r="A23" s="9">
        <f t="shared" si="1"/>
        <v>19</v>
      </c>
      <c r="B23" s="10" t="s">
        <v>3</v>
      </c>
      <c r="C23" s="11">
        <v>32391</v>
      </c>
      <c r="D23" s="10">
        <f>MONTH(Tabela22[[#This Row],[Fundação]])</f>
        <v>9</v>
      </c>
      <c r="E23" s="10">
        <f>DAY(Tabela22[[#This Row],[Fundação]])</f>
        <v>5</v>
      </c>
      <c r="F23" s="12">
        <f t="shared" si="0"/>
        <v>38</v>
      </c>
      <c r="G23" s="13" t="s">
        <v>36</v>
      </c>
    </row>
    <row r="24" spans="1:9" ht="25" customHeight="1" thickBot="1" x14ac:dyDescent="0.2">
      <c r="A24" s="9">
        <f t="shared" si="1"/>
        <v>20</v>
      </c>
      <c r="B24" s="10" t="s">
        <v>3</v>
      </c>
      <c r="C24" s="11">
        <v>15589</v>
      </c>
      <c r="D24" s="10">
        <f>MONTH(Tabela22[[#This Row],[Fundação]])</f>
        <v>9</v>
      </c>
      <c r="E24" s="10">
        <f>DAY(Tabela22[[#This Row],[Fundação]])</f>
        <v>5</v>
      </c>
      <c r="F24" s="12">
        <f t="shared" si="0"/>
        <v>84</v>
      </c>
      <c r="G24" s="13" t="s">
        <v>12</v>
      </c>
    </row>
    <row r="25" spans="1:9" s="3" customFormat="1" ht="25" customHeight="1" thickBot="1" x14ac:dyDescent="0.2">
      <c r="A25" s="9">
        <f t="shared" si="1"/>
        <v>21</v>
      </c>
      <c r="B25" s="15" t="s">
        <v>6</v>
      </c>
      <c r="C25" s="16">
        <v>39332</v>
      </c>
      <c r="D25" s="15">
        <f>MONTH(Tabela22[[#This Row],[Fundação]])</f>
        <v>9</v>
      </c>
      <c r="E25" s="15">
        <f>DAY(Tabela22[[#This Row],[Fundação]])</f>
        <v>7</v>
      </c>
      <c r="F25" s="17">
        <f t="shared" si="0"/>
        <v>19</v>
      </c>
      <c r="G25" s="13" t="s">
        <v>19</v>
      </c>
    </row>
    <row r="26" spans="1:9" ht="25" customHeight="1" thickBot="1" x14ac:dyDescent="0.2">
      <c r="A26" s="9">
        <f t="shared" si="1"/>
        <v>22</v>
      </c>
      <c r="B26" s="10" t="s">
        <v>5</v>
      </c>
      <c r="C26" s="11">
        <v>21110</v>
      </c>
      <c r="D26" s="10">
        <f>MONTH(Tabela22[[#This Row],[Fundação]])</f>
        <v>10</v>
      </c>
      <c r="E26" s="10">
        <f>DAY(Tabela22[[#This Row],[Fundação]])</f>
        <v>17</v>
      </c>
      <c r="F26" s="12">
        <f t="shared" si="0"/>
        <v>69</v>
      </c>
      <c r="G26" s="13" t="s">
        <v>21</v>
      </c>
    </row>
    <row r="27" spans="1:9" ht="25" customHeight="1" thickBot="1" x14ac:dyDescent="0.2">
      <c r="A27" s="9">
        <f t="shared" si="1"/>
        <v>23</v>
      </c>
      <c r="B27" s="10" t="s">
        <v>3</v>
      </c>
      <c r="C27" s="11">
        <v>35341</v>
      </c>
      <c r="D27" s="10">
        <f>MONTH(Tabela22[[#This Row],[Fundação]])</f>
        <v>10</v>
      </c>
      <c r="E27" s="10">
        <f>DAY(Tabela22[[#This Row],[Fundação]])</f>
        <v>3</v>
      </c>
      <c r="F27" s="12">
        <f t="shared" si="0"/>
        <v>30</v>
      </c>
      <c r="G27" s="13" t="s">
        <v>9</v>
      </c>
    </row>
    <row r="28" spans="1:9" ht="28" customHeight="1" thickBot="1" x14ac:dyDescent="0.2">
      <c r="A28" s="9">
        <f t="shared" si="1"/>
        <v>24</v>
      </c>
      <c r="B28" s="10" t="s">
        <v>3</v>
      </c>
      <c r="C28" s="11">
        <v>39400</v>
      </c>
      <c r="D28" s="10">
        <f>MONTH(Tabela22[[#This Row],[Fundação]])</f>
        <v>11</v>
      </c>
      <c r="E28" s="10">
        <f>DAY(Tabela22[[#This Row],[Fundação]])</f>
        <v>14</v>
      </c>
      <c r="F28" s="12">
        <f t="shared" si="0"/>
        <v>19</v>
      </c>
      <c r="G28" s="13" t="s">
        <v>33</v>
      </c>
      <c r="I28" s="3"/>
    </row>
    <row r="29" spans="1:9" ht="28" customHeight="1" thickBot="1" x14ac:dyDescent="0.2">
      <c r="A29" s="9">
        <f t="shared" si="1"/>
        <v>25</v>
      </c>
      <c r="B29" s="10" t="s">
        <v>4</v>
      </c>
      <c r="C29" s="11">
        <v>42696</v>
      </c>
      <c r="D29" s="10">
        <f>MONTH(Tabela22[[#This Row],[Fundação]])</f>
        <v>11</v>
      </c>
      <c r="E29" s="10">
        <f>DAY(Tabela22[[#This Row],[Fundação]])</f>
        <v>22</v>
      </c>
      <c r="F29" s="12">
        <f t="shared" si="0"/>
        <v>10</v>
      </c>
      <c r="G29" s="13" t="s">
        <v>38</v>
      </c>
      <c r="I29" s="3"/>
    </row>
    <row r="30" spans="1:9" ht="28" customHeight="1" thickBot="1" x14ac:dyDescent="0.2">
      <c r="A30" s="9">
        <f t="shared" si="1"/>
        <v>26</v>
      </c>
      <c r="B30" s="10" t="s">
        <v>4</v>
      </c>
      <c r="C30" s="11">
        <v>39068</v>
      </c>
      <c r="D30" s="10">
        <f>MONTH(Tabela22[[#This Row],[Fundação]])</f>
        <v>12</v>
      </c>
      <c r="E30" s="10">
        <f>DAY(Tabela22[[#This Row],[Fundação]])</f>
        <v>17</v>
      </c>
      <c r="F30" s="12">
        <f t="shared" si="0"/>
        <v>20</v>
      </c>
      <c r="G30" s="13" t="s">
        <v>39</v>
      </c>
    </row>
    <row r="31" spans="1:9" ht="28" customHeight="1" thickBot="1" x14ac:dyDescent="0.2">
      <c r="A31" s="9">
        <f t="shared" si="1"/>
        <v>27</v>
      </c>
      <c r="B31" s="10" t="s">
        <v>3</v>
      </c>
      <c r="C31" s="11">
        <v>35781</v>
      </c>
      <c r="D31" s="10">
        <f>MONTH(Tabela22[[#This Row],[Fundação]])</f>
        <v>12</v>
      </c>
      <c r="E31" s="10">
        <f>DAY(Tabela22[[#This Row],[Fundação]])</f>
        <v>17</v>
      </c>
      <c r="F31" s="12">
        <f t="shared" si="0"/>
        <v>29</v>
      </c>
      <c r="G31" s="13" t="s">
        <v>13</v>
      </c>
    </row>
    <row r="32" spans="1:9" ht="29" customHeight="1" thickBot="1" x14ac:dyDescent="0.2">
      <c r="A32" s="9">
        <f t="shared" si="1"/>
        <v>28</v>
      </c>
      <c r="B32" s="18" t="s">
        <v>3</v>
      </c>
      <c r="C32" s="19">
        <v>13872</v>
      </c>
      <c r="D32" s="18">
        <f>MONTH(Tabela22[[#This Row],[Fundação]])</f>
        <v>12</v>
      </c>
      <c r="E32" s="18">
        <f>DAY(Tabela22[[#This Row],[Fundação]])</f>
        <v>23</v>
      </c>
      <c r="F32" s="20">
        <f t="shared" si="0"/>
        <v>89</v>
      </c>
      <c r="G32" s="21" t="s">
        <v>14</v>
      </c>
    </row>
  </sheetData>
  <mergeCells count="1">
    <mergeCell ref="A1:G1"/>
  </mergeCells>
  <printOptions horizontalCentered="1" verticalCentered="1"/>
  <pageMargins left="0.19685039370078741" right="0.19685039370078741" top="0.39370078740157483" bottom="0.59055118110236227" header="0.19685039370078741" footer="0.15748031496062992"/>
  <pageSetup paperSize="9" scale="37" orientation="landscape" horizontalDpi="300" verticalDpi="300" r:id="rId1"/>
  <headerFooter alignWithMargins="0">
    <oddHeader>&amp;L&amp;G&amp;C&amp;18Escala de Palestras das Casas Filiadas a FEC&amp;R&amp;G</oddHeader>
    <oddFooter>&amp;Lwww.fb.com/ure14sc&amp;C___________________________________________________14ª União Regional Espírita -  Rua Maria Elisabete Marques de Matos – São José – Santa Catarina – 88.113-885  - www.ure14sc.org.brFederação Espírita Catarinense&amp;R&amp;8&amp;D</oddFooter>
  </headerFooter>
  <drawing r:id="rId2"/>
  <legacyDrawingHF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Site</vt:lpstr>
    </vt:vector>
  </TitlesOfParts>
  <Company>Justiça Eleitoral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sbras</dc:creator>
  <cp:lastModifiedBy>José Gabriel da Silva</cp:lastModifiedBy>
  <cp:lastPrinted>2018-02-24T18:34:53Z</cp:lastPrinted>
  <dcterms:created xsi:type="dcterms:W3CDTF">2008-12-02T15:31:37Z</dcterms:created>
  <dcterms:modified xsi:type="dcterms:W3CDTF">2026-02-06T15:59:14Z</dcterms:modified>
</cp:coreProperties>
</file>